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<sst xmlns="http://schemas.openxmlformats.org/spreadsheetml/2006/main" count="52" uniqueCount="39">
  <si>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 xml:space="preserve">shape </t>
  </si>
  <si>
    <t>parameter</t>
  </si>
  <si>
    <t>value</t>
  </si>
  <si>
    <t xml:space="preserve"> excel formula</t>
  </si>
  <si>
    <t>volume equation</t>
  </si>
  <si>
    <t>excel formula</t>
  </si>
  <si>
    <t>surface area formula</t>
  </si>
  <si>
    <t>circumference and perimeter</t>
  </si>
  <si>
    <t xml:space="preserve">l </t>
  </si>
  <si>
    <t xml:space="preserve">w </t>
  </si>
  <si>
    <t>h</t>
  </si>
  <si>
    <t>rectangular prism 1</t>
  </si>
  <si>
    <t>V=lwh</t>
  </si>
  <si>
    <t>SA = 2lw + 2hw + 2lh</t>
  </si>
  <si>
    <t>rectangular prism 2 (cube)</t>
  </si>
  <si>
    <t>l</t>
  </si>
  <si>
    <t>w</t>
  </si>
  <si>
    <t>SA=2lw + 2hw + 2lh</t>
  </si>
  <si>
    <t>r</t>
  </si>
  <si>
    <t>circle cylinder</t>
  </si>
  <si>
    <t>d</t>
  </si>
  <si>
    <t>square pyramid</t>
  </si>
  <si>
    <t>V=Bh</t>
  </si>
  <si>
    <t>SA=2B + Ch</t>
  </si>
  <si>
    <t>B=lw</t>
  </si>
  <si>
    <t>right circular cone</t>
  </si>
  <si>
    <t>base area equation</t>
  </si>
  <si>
    <r>
      <t>B=</t>
    </r>
    <r>
      <rPr>
        <b/>
        <sz val="11"/>
        <color indexed="8"/>
        <rFont val="Calibri"/>
        <family val="2"/>
      </rPr>
      <t>πr²</t>
    </r>
  </si>
  <si>
    <r>
      <t>C=2r</t>
    </r>
    <r>
      <rPr>
        <b/>
        <sz val="11"/>
        <color indexed="8"/>
        <rFont val="Calibri"/>
        <family val="2"/>
      </rPr>
      <t>π</t>
    </r>
  </si>
  <si>
    <r>
      <t>V=(</t>
    </r>
    <r>
      <rPr>
        <b/>
        <sz val="11"/>
        <color indexed="8"/>
        <rFont val="Calibri"/>
        <family val="2"/>
      </rPr>
      <t>⅓</t>
    </r>
    <r>
      <rPr>
        <b/>
        <sz val="11"/>
        <color indexed="8"/>
        <rFont val="Calibri"/>
        <family val="2"/>
      </rPr>
      <t>)Bh</t>
    </r>
  </si>
  <si>
    <t>P=2l+2w</t>
  </si>
  <si>
    <r>
      <t>B=</t>
    </r>
    <r>
      <rPr>
        <b/>
        <sz val="11"/>
        <color indexed="8"/>
        <rFont val="Calibri"/>
        <family val="2"/>
      </rPr>
      <t>π^2</t>
    </r>
  </si>
  <si>
    <r>
      <t>V=(</t>
    </r>
    <r>
      <rPr>
        <b/>
        <sz val="11"/>
        <color indexed="8"/>
        <rFont val="Calibri"/>
        <family val="2"/>
      </rPr>
      <t>⅓</t>
    </r>
    <r>
      <rPr>
        <b/>
        <sz val="11"/>
        <color indexed="8"/>
        <rFont val="Calibri"/>
        <family val="2"/>
      </rPr>
      <t>)Bh</t>
    </r>
  </si>
  <si>
    <r>
      <t>SA=B+</t>
    </r>
    <r>
      <rPr>
        <b/>
        <sz val="11"/>
        <color indexed="8"/>
        <rFont val="Calibri"/>
        <family val="2"/>
      </rPr>
      <t>½C</t>
    </r>
    <r>
      <rPr>
        <b/>
        <i/>
        <sz val="11"/>
        <color indexed="8"/>
        <rFont val="Brush Script MT"/>
        <family val="4"/>
      </rPr>
      <t>l</t>
    </r>
  </si>
  <si>
    <r>
      <t>C=2r</t>
    </r>
    <r>
      <rPr>
        <b/>
        <sz val="11"/>
        <color indexed="8"/>
        <rFont val="Calibri"/>
        <family val="2"/>
      </rPr>
      <t>π</t>
    </r>
  </si>
  <si>
    <t>Sphere</t>
  </si>
  <si>
    <r>
      <t>Sa=B +</t>
    </r>
    <r>
      <rPr>
        <b/>
        <sz val="11"/>
        <color indexed="8"/>
        <rFont val="Calibri"/>
        <family val="2"/>
      </rPr>
      <t>½</t>
    </r>
    <r>
      <rPr>
        <b/>
        <sz val="11"/>
        <color indexed="8"/>
        <rFont val="Calibri"/>
        <family val="2"/>
      </rPr>
      <t xml:space="preserve"> P</t>
    </r>
    <r>
      <rPr>
        <b/>
        <i/>
        <sz val="11"/>
        <color indexed="8"/>
        <rFont val="Brush Script MT"/>
        <family val="4"/>
      </rPr>
      <t>l</t>
    </r>
  </si>
  <si>
    <r>
      <t>V=(4/3)</t>
    </r>
    <r>
      <rPr>
        <b/>
        <sz val="11"/>
        <color indexed="8"/>
        <rFont val="Calibri"/>
        <family val="2"/>
      </rPr>
      <t>πr³</t>
    </r>
  </si>
  <si>
    <r>
      <t>SA=4</t>
    </r>
    <r>
      <rPr>
        <b/>
        <sz val="11"/>
        <color indexed="8"/>
        <rFont val="Calibri"/>
        <family val="2"/>
      </rPr>
      <t>πr²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</si>
</sst>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Brush Script MT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 horizontal="center"/>
    </xf>
    <xf numFmtId="0" fontId="33" fillId="34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3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B1">
      <selection activeCell="N4" sqref="N4"/>
    </sheetView>
  </sheetViews>
  <sheetFormatPr defaultColWidth="9.140625" defaultRowHeight="15"/>
  <cols>
    <col min="1" max="1" width="27.421875" style="1" bestFit="1" customWidth="1"/>
  </cols>
  <sheetData>
    <row r="1" spans="1:19" ht="15">
      <c r="A1" s="1" t="s">
        <v>0</v>
      </c>
      <c r="B1" s="9" t="s">
        <v>11</v>
      </c>
      <c r="C1" s="9"/>
      <c r="D1" s="9"/>
      <c r="E1" s="11" t="s">
        <v>14</v>
      </c>
      <c r="F1" s="11"/>
      <c r="G1" s="11"/>
      <c r="H1" s="12" t="s">
        <v>19</v>
      </c>
      <c r="I1" s="12"/>
      <c r="J1" s="12"/>
      <c r="K1" s="8" t="s">
        <v>21</v>
      </c>
      <c r="L1" s="8"/>
      <c r="M1" s="8"/>
      <c r="N1" s="8"/>
      <c r="O1" s="12" t="s">
        <v>25</v>
      </c>
      <c r="P1" s="12"/>
      <c r="Q1" s="12"/>
      <c r="R1" s="8" t="s">
        <v>35</v>
      </c>
      <c r="S1" s="8"/>
    </row>
    <row r="2" spans="1:21" ht="16.5" thickBot="1">
      <c r="A2" s="1" t="s">
        <v>1</v>
      </c>
      <c r="B2" s="2" t="s">
        <v>8</v>
      </c>
      <c r="C2" s="2" t="s">
        <v>9</v>
      </c>
      <c r="D2" s="2" t="s">
        <v>10</v>
      </c>
      <c r="E2" s="2" t="s">
        <v>15</v>
      </c>
      <c r="F2" s="2" t="s">
        <v>16</v>
      </c>
      <c r="G2" s="2" t="s">
        <v>10</v>
      </c>
      <c r="H2" s="2" t="s">
        <v>18</v>
      </c>
      <c r="I2" s="2" t="s">
        <v>10</v>
      </c>
      <c r="J2" s="2" t="s">
        <v>20</v>
      </c>
      <c r="K2" s="2" t="s">
        <v>15</v>
      </c>
      <c r="L2" s="2" t="s">
        <v>16</v>
      </c>
      <c r="M2" s="2" t="s">
        <v>10</v>
      </c>
      <c r="N2" s="5" t="s">
        <v>15</v>
      </c>
      <c r="O2" s="2" t="s">
        <v>18</v>
      </c>
      <c r="P2" s="2" t="s">
        <v>10</v>
      </c>
      <c r="Q2" s="5" t="s">
        <v>15</v>
      </c>
      <c r="R2" s="2" t="s">
        <v>18</v>
      </c>
      <c r="S2" s="2" t="s">
        <v>20</v>
      </c>
      <c r="T2" s="4"/>
      <c r="U2" s="4"/>
    </row>
    <row r="3" spans="1:19" ht="15.75" thickBot="1">
      <c r="A3" s="1" t="s">
        <v>2</v>
      </c>
      <c r="B3" s="3">
        <v>4.094</v>
      </c>
      <c r="C3" s="3">
        <v>2.117</v>
      </c>
      <c r="D3" s="3">
        <v>4.019</v>
      </c>
      <c r="E3" s="3">
        <v>4.094</v>
      </c>
      <c r="F3" s="3">
        <v>4.099</v>
      </c>
      <c r="G3" s="3">
        <v>4.027</v>
      </c>
      <c r="H3" s="3">
        <f>0.5*J3</f>
        <v>2.046</v>
      </c>
      <c r="I3" s="3">
        <v>4.03</v>
      </c>
      <c r="J3" s="3">
        <v>4.092</v>
      </c>
      <c r="K3" s="3">
        <v>4.136</v>
      </c>
      <c r="L3" s="3">
        <v>4.133</v>
      </c>
      <c r="M3" s="3">
        <v>4.019</v>
      </c>
      <c r="N3" s="6">
        <v>4.646</v>
      </c>
      <c r="O3" s="3">
        <f>4.137/2</f>
        <v>2.0685</v>
      </c>
      <c r="P3" s="3">
        <v>4.019</v>
      </c>
      <c r="Q3" s="3">
        <v>4.57</v>
      </c>
      <c r="R3" s="6">
        <f>0.5*S3</f>
        <v>2.0335</v>
      </c>
      <c r="S3" s="3">
        <v>4.067</v>
      </c>
    </row>
    <row r="5" spans="1:15" ht="15.75" thickBot="1">
      <c r="A5" s="1" t="s">
        <v>26</v>
      </c>
      <c r="I5" s="1" t="s">
        <v>27</v>
      </c>
      <c r="L5" s="1" t="s">
        <v>24</v>
      </c>
      <c r="O5" s="1" t="s">
        <v>31</v>
      </c>
    </row>
    <row r="6" spans="1:15" ht="15.75" thickBot="1">
      <c r="A6" s="1" t="s">
        <v>3</v>
      </c>
      <c r="I6" s="3">
        <f>3.14*H3*H3</f>
        <v>13.144404239999998</v>
      </c>
      <c r="L6" s="3">
        <f>K3*L3</f>
        <v>17.094088</v>
      </c>
      <c r="O6" s="3">
        <f>3.14*O3^2</f>
        <v>13.435093664999997</v>
      </c>
    </row>
    <row r="8" spans="1:18" ht="15.75" thickBot="1">
      <c r="A8" s="1" t="s">
        <v>4</v>
      </c>
      <c r="B8" s="10" t="s">
        <v>12</v>
      </c>
      <c r="C8" s="10"/>
      <c r="D8" s="10"/>
      <c r="E8" s="10" t="s">
        <v>12</v>
      </c>
      <c r="F8" s="10"/>
      <c r="G8" s="10"/>
      <c r="H8" s="10" t="s">
        <v>22</v>
      </c>
      <c r="I8" s="10"/>
      <c r="J8" s="10"/>
      <c r="K8" s="10" t="s">
        <v>29</v>
      </c>
      <c r="L8" s="10"/>
      <c r="M8" s="10"/>
      <c r="N8" s="10" t="s">
        <v>32</v>
      </c>
      <c r="O8" s="10"/>
      <c r="P8" s="10"/>
      <c r="Q8" s="1"/>
      <c r="R8" s="1" t="s">
        <v>37</v>
      </c>
    </row>
    <row r="9" spans="1:18" ht="15.75" thickBot="1">
      <c r="A9" s="1" t="s">
        <v>5</v>
      </c>
      <c r="C9" s="3">
        <f>B3*C3*D3</f>
        <v>34.83266496200001</v>
      </c>
      <c r="F9" s="3">
        <f>E3*F3*G3</f>
        <v>67.57831926200001</v>
      </c>
      <c r="I9" s="3">
        <f>I6*I3</f>
        <v>52.971949087199995</v>
      </c>
      <c r="L9" s="7">
        <f>(1/3)*L6*M3</f>
        <v>22.900379890666663</v>
      </c>
      <c r="O9" s="7">
        <f>(1/3)*O6*P3</f>
        <v>17.998547146544997</v>
      </c>
      <c r="Q9" s="13"/>
      <c r="R9" s="3">
        <f>(4/3)*3.14*R3^3</f>
        <v>35.204721652636664</v>
      </c>
    </row>
    <row r="11" spans="1:18" ht="16.5" thickBot="1">
      <c r="A11" s="1" t="s">
        <v>6</v>
      </c>
      <c r="B11" s="10" t="s">
        <v>13</v>
      </c>
      <c r="C11" s="10"/>
      <c r="D11" s="10"/>
      <c r="E11" s="10" t="s">
        <v>17</v>
      </c>
      <c r="F11" s="10"/>
      <c r="G11" s="10"/>
      <c r="H11" s="10" t="s">
        <v>23</v>
      </c>
      <c r="I11" s="10"/>
      <c r="J11" s="10"/>
      <c r="L11" s="1" t="s">
        <v>36</v>
      </c>
      <c r="N11" s="10" t="s">
        <v>33</v>
      </c>
      <c r="O11" s="10"/>
      <c r="P11" s="10"/>
      <c r="R11" s="1" t="s">
        <v>38</v>
      </c>
    </row>
    <row r="12" spans="1:18" ht="15.75" thickBot="1">
      <c r="A12" s="1" t="s">
        <v>5</v>
      </c>
      <c r="C12" s="3">
        <f>2*B3*C3+2*D3*C3+2*B3*D3</f>
        <v>67.258014</v>
      </c>
      <c r="F12" s="3">
        <f>2*E3*F3+2*G3*F3+2*E3*G3</f>
        <v>99.54903400000002</v>
      </c>
      <c r="I12" s="3">
        <f>2*I6+I15*I3</f>
        <v>78.06979488</v>
      </c>
      <c r="L12" s="3">
        <f>L6+0.5*L15*N3</f>
        <v>55.511862</v>
      </c>
      <c r="O12" s="3">
        <f>O6+0.5*O15*Q3</f>
        <v>43.117654965</v>
      </c>
      <c r="Q12" s="13"/>
      <c r="R12" s="3">
        <f>4*3.14*R3^2</f>
        <v>51.93713546000001</v>
      </c>
    </row>
    <row r="14" spans="1:15" ht="15.75" thickBot="1">
      <c r="A14" s="1" t="s">
        <v>7</v>
      </c>
      <c r="I14" s="1" t="s">
        <v>28</v>
      </c>
      <c r="L14" s="1" t="s">
        <v>30</v>
      </c>
      <c r="O14" s="1" t="s">
        <v>34</v>
      </c>
    </row>
    <row r="15" spans="9:15" ht="15.75" thickBot="1">
      <c r="I15" s="3">
        <f>2*H3*3.14</f>
        <v>12.84888</v>
      </c>
      <c r="L15" s="3">
        <f>2*K3+2*L3</f>
        <v>16.538</v>
      </c>
      <c r="O15" s="3">
        <f>2*O3*3.14</f>
        <v>12.990179999999999</v>
      </c>
    </row>
  </sheetData>
  <sheetProtection/>
  <mergeCells count="15">
    <mergeCell ref="H8:J8"/>
    <mergeCell ref="K8:M8"/>
    <mergeCell ref="O1:Q1"/>
    <mergeCell ref="N8:P8"/>
    <mergeCell ref="N11:P11"/>
    <mergeCell ref="R1:S1"/>
    <mergeCell ref="B1:D1"/>
    <mergeCell ref="B8:D8"/>
    <mergeCell ref="B11:D11"/>
    <mergeCell ref="E1:G1"/>
    <mergeCell ref="E8:G8"/>
    <mergeCell ref="E11:G11"/>
    <mergeCell ref="H1:J1"/>
    <mergeCell ref="K1:N1"/>
    <mergeCell ref="H11:J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2011-01-13T18:50:21Z</dcterms:created>
  <dcterms:modified xsi:type="dcterms:W3CDTF">2011-01-25T20:03:23Z</dcterms:modified>
  <cp:category/>
  <cp:version/>
  <cp:contentType/>
  <cp:contentStatus/>
</cp:coreProperties>
</file>